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560" yWindow="560" windowWidth="38520" windowHeight="2652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" i="1" l="1"/>
  <c r="E25" i="1"/>
  <c r="E29" i="1"/>
  <c r="E28" i="1"/>
  <c r="E7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6" i="1"/>
  <c r="E24" i="1"/>
</calcChain>
</file>

<file path=xl/sharedStrings.xml><?xml version="1.0" encoding="utf-8"?>
<sst xmlns="http://schemas.openxmlformats.org/spreadsheetml/2006/main" count="76" uniqueCount="66">
  <si>
    <t>地方発送・冷凍セットご注文書</t>
    <rPh sb="0" eb="4">
      <t>チホウハッソウ</t>
    </rPh>
    <rPh sb="5" eb="7">
      <t>レイトウ</t>
    </rPh>
    <rPh sb="11" eb="14">
      <t>チュウモンショ</t>
    </rPh>
    <phoneticPr fontId="4"/>
  </si>
  <si>
    <t>特撰ギフトセット</t>
    <rPh sb="0" eb="2">
      <t>トクセン</t>
    </rPh>
    <phoneticPr fontId="4"/>
  </si>
  <si>
    <t>お申込される方</t>
    <rPh sb="1" eb="3">
      <t>モウシコミ</t>
    </rPh>
    <rPh sb="6" eb="7">
      <t>カタ</t>
    </rPh>
    <phoneticPr fontId="4"/>
  </si>
  <si>
    <t>点心爛漫セット</t>
    <rPh sb="0" eb="2">
      <t>テンシン</t>
    </rPh>
    <rPh sb="2" eb="4">
      <t>ランマン</t>
    </rPh>
    <phoneticPr fontId="4"/>
  </si>
  <si>
    <t>入　数</t>
    <rPh sb="0" eb="3">
      <t>イリスウ</t>
    </rPh>
    <phoneticPr fontId="4"/>
  </si>
  <si>
    <t>金額（税別）</t>
    <rPh sb="0" eb="2">
      <t>キンガク</t>
    </rPh>
    <rPh sb="3" eb="5">
      <t>ゼイベツ</t>
    </rPh>
    <phoneticPr fontId="4"/>
  </si>
  <si>
    <t>数　量</t>
    <rPh sb="0" eb="3">
      <t>スウリョウ</t>
    </rPh>
    <phoneticPr fontId="4"/>
  </si>
  <si>
    <t>金　額</t>
    <rPh sb="0" eb="3">
      <t>キンガク</t>
    </rPh>
    <phoneticPr fontId="4"/>
  </si>
  <si>
    <t>フリガナ</t>
    <phoneticPr fontId="4"/>
  </si>
  <si>
    <t>【蓮華】スタンダード</t>
    <rPh sb="1" eb="3">
      <t>レンゲ</t>
    </rPh>
    <phoneticPr fontId="4"/>
  </si>
  <si>
    <t>全６種</t>
    <rPh sb="0" eb="1">
      <t>ゼン</t>
    </rPh>
    <rPh sb="2" eb="3">
      <t>シュ</t>
    </rPh>
    <phoneticPr fontId="4"/>
  </si>
  <si>
    <t>お名前　　　</t>
    <rPh sb="1" eb="3">
      <t>ナマエ</t>
    </rPh>
    <phoneticPr fontId="4"/>
  </si>
  <si>
    <t>【牡丹】バラエティ</t>
    <rPh sb="1" eb="3">
      <t>ボタン</t>
    </rPh>
    <phoneticPr fontId="4"/>
  </si>
  <si>
    <t>全７種</t>
    <rPh sb="0" eb="1">
      <t>ゼン</t>
    </rPh>
    <rPh sb="2" eb="3">
      <t>シュ</t>
    </rPh>
    <phoneticPr fontId="4"/>
  </si>
  <si>
    <t>【水仙】スイーツ</t>
    <rPh sb="1" eb="3">
      <t>スイセン</t>
    </rPh>
    <phoneticPr fontId="4"/>
  </si>
  <si>
    <t>全８種</t>
    <rPh sb="0" eb="1">
      <t>ゼン</t>
    </rPh>
    <rPh sb="2" eb="3">
      <t>シュ</t>
    </rPh>
    <phoneticPr fontId="4"/>
  </si>
  <si>
    <t>ご住所　〒</t>
    <rPh sb="1" eb="3">
      <t>ジュウショ</t>
    </rPh>
    <phoneticPr fontId="4"/>
  </si>
  <si>
    <t>※こちらは送料込みの特別セットです</t>
    <rPh sb="5" eb="7">
      <t>ソウリョウ</t>
    </rPh>
    <rPh sb="7" eb="8">
      <t>コ</t>
    </rPh>
    <rPh sb="10" eb="12">
      <t>トクベツ</t>
    </rPh>
    <phoneticPr fontId="4"/>
  </si>
  <si>
    <t>※贈答用ハガキもご用意しております</t>
    <rPh sb="1" eb="4">
      <t>ゾウトウヨウ</t>
    </rPh>
    <rPh sb="9" eb="11">
      <t>ヨウイ</t>
    </rPh>
    <phoneticPr fontId="4"/>
  </si>
  <si>
    <t>ご連絡先　TEL</t>
    <rPh sb="1" eb="4">
      <t>レンラクサキ</t>
    </rPh>
    <phoneticPr fontId="4"/>
  </si>
  <si>
    <t>エビ蒸し餃子</t>
    <rPh sb="2" eb="3">
      <t>ム</t>
    </rPh>
    <rPh sb="4" eb="6">
      <t>ギョウザ</t>
    </rPh>
    <phoneticPr fontId="4"/>
  </si>
  <si>
    <t>6ヶ入</t>
  </si>
  <si>
    <t>　　　　　FAX</t>
    <phoneticPr fontId="4"/>
  </si>
  <si>
    <t>帆立ニラ入り蒸し餃子</t>
    <rPh sb="0" eb="2">
      <t>ホタテ</t>
    </rPh>
    <rPh sb="4" eb="5">
      <t>ニライ</t>
    </rPh>
    <rPh sb="6" eb="7">
      <t>ム</t>
    </rPh>
    <rPh sb="8" eb="10">
      <t>ギョウザ</t>
    </rPh>
    <phoneticPr fontId="4"/>
  </si>
  <si>
    <t>小籠包</t>
    <phoneticPr fontId="4"/>
  </si>
  <si>
    <t>配送先（申込人様と異なる場合）</t>
    <rPh sb="0" eb="2">
      <t>ハイソウ</t>
    </rPh>
    <rPh sb="2" eb="3">
      <t>サキ</t>
    </rPh>
    <rPh sb="4" eb="5">
      <t>モウ</t>
    </rPh>
    <rPh sb="5" eb="6">
      <t>コ</t>
    </rPh>
    <rPh sb="6" eb="7">
      <t>ニン</t>
    </rPh>
    <rPh sb="7" eb="8">
      <t>サマ</t>
    </rPh>
    <rPh sb="9" eb="10">
      <t>コト</t>
    </rPh>
    <rPh sb="12" eb="14">
      <t>バアイ</t>
    </rPh>
    <phoneticPr fontId="4"/>
  </si>
  <si>
    <t>肉焼売</t>
    <rPh sb="0" eb="1">
      <t>ニク</t>
    </rPh>
    <phoneticPr fontId="4"/>
  </si>
  <si>
    <t>フリガナ</t>
    <phoneticPr fontId="4"/>
  </si>
  <si>
    <t>焼餃子/水餃子</t>
    <rPh sb="0" eb="3">
      <t>ヤキギョウザ</t>
    </rPh>
    <rPh sb="4" eb="7">
      <t>スイギョウザ</t>
    </rPh>
    <phoneticPr fontId="4"/>
  </si>
  <si>
    <t>8ヶ入</t>
    <phoneticPr fontId="4"/>
  </si>
  <si>
    <t>お名前</t>
    <rPh sb="1" eb="3">
      <t>ナマエ</t>
    </rPh>
    <phoneticPr fontId="4"/>
  </si>
  <si>
    <t>中華ちまき</t>
    <rPh sb="0" eb="2">
      <t>チュウカ</t>
    </rPh>
    <phoneticPr fontId="4"/>
  </si>
  <si>
    <t>4ヶ入</t>
  </si>
  <si>
    <t>春捲</t>
    <rPh sb="0" eb="2">
      <t>ハルマキ</t>
    </rPh>
    <phoneticPr fontId="4"/>
  </si>
  <si>
    <t>4ヶ入</t>
    <phoneticPr fontId="4"/>
  </si>
  <si>
    <t>ゴマ団子</t>
    <rPh sb="2" eb="4">
      <t>ゴマダンゴ</t>
    </rPh>
    <phoneticPr fontId="4"/>
  </si>
  <si>
    <t>あんまん</t>
    <phoneticPr fontId="4"/>
  </si>
  <si>
    <t>2ヶ入</t>
    <phoneticPr fontId="4"/>
  </si>
  <si>
    <t>お電話番号　（必須）</t>
    <rPh sb="1" eb="3">
      <t>デンワ</t>
    </rPh>
    <rPh sb="3" eb="5">
      <t>バンゴウ</t>
    </rPh>
    <rPh sb="7" eb="9">
      <t>ヒッス</t>
    </rPh>
    <phoneticPr fontId="4"/>
  </si>
  <si>
    <t>肉まん</t>
    <rPh sb="0" eb="1">
      <t>ニク</t>
    </rPh>
    <phoneticPr fontId="4"/>
  </si>
  <si>
    <t>2ヶ入</t>
    <phoneticPr fontId="4"/>
  </si>
  <si>
    <t>叉焼まん</t>
    <rPh sb="0" eb="2">
      <t>チャーシュウ</t>
    </rPh>
    <phoneticPr fontId="4"/>
  </si>
  <si>
    <t>明細書に金額を　　　　　　　　入れる　・　入れない</t>
    <rPh sb="0" eb="2">
      <t>メイサイ</t>
    </rPh>
    <rPh sb="2" eb="3">
      <t>ショ</t>
    </rPh>
    <rPh sb="4" eb="6">
      <t>キンガク</t>
    </rPh>
    <rPh sb="15" eb="16">
      <t>イ</t>
    </rPh>
    <rPh sb="21" eb="22">
      <t>イ</t>
    </rPh>
    <phoneticPr fontId="4"/>
  </si>
  <si>
    <t>中華蒸しパン</t>
    <rPh sb="0" eb="3">
      <t>チュウカム</t>
    </rPh>
    <phoneticPr fontId="4"/>
  </si>
  <si>
    <t>クルミの飴がけ</t>
    <rPh sb="4" eb="5">
      <t>アメ</t>
    </rPh>
    <phoneticPr fontId="4"/>
  </si>
  <si>
    <t>100ｇ</t>
    <phoneticPr fontId="4"/>
  </si>
  <si>
    <t>時間指定 なし･午前中･12~14時･14時~16時･16時~18時･18時~20時･20時~21時</t>
    <rPh sb="0" eb="2">
      <t>ジカン</t>
    </rPh>
    <rPh sb="2" eb="4">
      <t>シテイ</t>
    </rPh>
    <rPh sb="8" eb="11">
      <t>ゴゼンチュウ</t>
    </rPh>
    <rPh sb="17" eb="18">
      <t>ジ</t>
    </rPh>
    <rPh sb="21" eb="22">
      <t>ジ</t>
    </rPh>
    <rPh sb="25" eb="26">
      <t>ジ</t>
    </rPh>
    <rPh sb="29" eb="30">
      <t>ジ</t>
    </rPh>
    <rPh sb="33" eb="34">
      <t>ジ</t>
    </rPh>
    <phoneticPr fontId="4"/>
  </si>
  <si>
    <t>小　　　計</t>
    <rPh sb="0" eb="5">
      <t>ショウケイ</t>
    </rPh>
    <phoneticPr fontId="4"/>
  </si>
  <si>
    <t>送　　　料</t>
    <rPh sb="0" eb="5">
      <t>ソウリョウ</t>
    </rPh>
    <phoneticPr fontId="4"/>
  </si>
  <si>
    <t>お支払い方法を○で囲んで下さい　(店頭・銀行振込・代金引換）</t>
    <rPh sb="1" eb="3">
      <t>シハラ</t>
    </rPh>
    <rPh sb="4" eb="6">
      <t>ホウホウ</t>
    </rPh>
    <rPh sb="9" eb="10">
      <t>カコ</t>
    </rPh>
    <rPh sb="12" eb="13">
      <t>クダ</t>
    </rPh>
    <rPh sb="17" eb="19">
      <t>テントウ</t>
    </rPh>
    <rPh sb="20" eb="22">
      <t>ギンコウ</t>
    </rPh>
    <rPh sb="22" eb="24">
      <t>フリコミ</t>
    </rPh>
    <rPh sb="25" eb="29">
      <t>ダイキンヒキカエ</t>
    </rPh>
    <phoneticPr fontId="4"/>
  </si>
  <si>
    <t>代引手数料</t>
    <phoneticPr fontId="4"/>
  </si>
  <si>
    <t>消　費　税</t>
    <rPh sb="0" eb="5">
      <t>ショウヒゼイ</t>
    </rPh>
    <phoneticPr fontId="4"/>
  </si>
  <si>
    <t>税込合計額</t>
    <rPh sb="0" eb="2">
      <t>ゼイコミ</t>
    </rPh>
    <rPh sb="2" eb="5">
      <t>ゴウケイガク</t>
    </rPh>
    <phoneticPr fontId="4"/>
  </si>
  <si>
    <t>※ご予約や店頭での販売も行っております、お気軽にお問い合わせください。</t>
    <rPh sb="2" eb="4">
      <t>ヨヤク</t>
    </rPh>
    <rPh sb="5" eb="7">
      <t>テントウ</t>
    </rPh>
    <rPh sb="9" eb="11">
      <t>ハンバイ</t>
    </rPh>
    <rPh sb="12" eb="13">
      <t>オコナ</t>
    </rPh>
    <rPh sb="21" eb="23">
      <t>キガル</t>
    </rPh>
    <rPh sb="25" eb="26">
      <t>ト</t>
    </rPh>
    <rPh sb="27" eb="28">
      <t>ア</t>
    </rPh>
    <phoneticPr fontId="4"/>
  </si>
  <si>
    <t>送　　　料　（税別）</t>
    <rPh sb="0" eb="5">
      <t>ソウリョウ</t>
    </rPh>
    <rPh sb="7" eb="9">
      <t>ゼイベツ</t>
    </rPh>
    <phoneticPr fontId="4"/>
  </si>
  <si>
    <t>　道　内  600円　北東北     800円　南東北 900円　</t>
    <rPh sb="1" eb="4">
      <t>ドウナイ</t>
    </rPh>
    <rPh sb="9" eb="10">
      <t>エン</t>
    </rPh>
    <rPh sb="11" eb="12">
      <t>キタ</t>
    </rPh>
    <rPh sb="12" eb="14">
      <t>トウホク</t>
    </rPh>
    <rPh sb="22" eb="23">
      <t>エン</t>
    </rPh>
    <rPh sb="24" eb="25">
      <t>ミナミ</t>
    </rPh>
    <rPh sb="25" eb="27">
      <t>トウホク</t>
    </rPh>
    <rPh sb="31" eb="32">
      <t>エン</t>
    </rPh>
    <phoneticPr fontId="4"/>
  </si>
  <si>
    <t>〒064-0951 札幌市中央区宮の森１条１７丁目２−２８</t>
    <rPh sb="1" eb="29">
      <t>サ</t>
    </rPh>
    <phoneticPr fontId="4"/>
  </si>
  <si>
    <t>TEL 011(375)8338 / FAX 011(375)8339</t>
    <phoneticPr fontId="4"/>
  </si>
  <si>
    <t>代引手数料　（税別）</t>
    <rPh sb="0" eb="2">
      <t>ダイビキ</t>
    </rPh>
    <rPh sb="2" eb="5">
      <t>テスウリョウ</t>
    </rPh>
    <rPh sb="7" eb="9">
      <t>ゼイベツ</t>
    </rPh>
    <phoneticPr fontId="4"/>
  </si>
  <si>
    <t>1万円まで300円　1〜3万は400円　3〜10万は600円</t>
    <rPh sb="1" eb="2">
      <t>マン</t>
    </rPh>
    <rPh sb="2" eb="3">
      <t>エン</t>
    </rPh>
    <rPh sb="8" eb="9">
      <t>エン</t>
    </rPh>
    <rPh sb="13" eb="14">
      <t>マン</t>
    </rPh>
    <rPh sb="18" eb="19">
      <t>エン</t>
    </rPh>
    <rPh sb="24" eb="25">
      <t>マン</t>
    </rPh>
    <rPh sb="29" eb="30">
      <t>エン</t>
    </rPh>
    <phoneticPr fontId="4"/>
  </si>
  <si>
    <t>http://renge-do.com　　E-mail rengedo@mac.com</t>
    <phoneticPr fontId="4"/>
  </si>
  <si>
    <t>単品（税別）</t>
    <rPh sb="0" eb="2">
      <t>タンピン</t>
    </rPh>
    <rPh sb="3" eb="5">
      <t>ゼイベツ</t>
    </rPh>
    <phoneticPr fontId="4"/>
  </si>
  <si>
    <t>品　名</t>
    <rPh sb="0" eb="3">
      <t>ヒンメイ</t>
    </rPh>
    <phoneticPr fontId="4"/>
  </si>
  <si>
    <t>関東信越1,000円　北陸中部1,100円　関西  1,200円</t>
    <rPh sb="0" eb="2">
      <t>カントウ</t>
    </rPh>
    <rPh sb="2" eb="4">
      <t>シンエツ</t>
    </rPh>
    <rPh sb="9" eb="10">
      <t>エン</t>
    </rPh>
    <rPh sb="11" eb="13">
      <t>ホクリク</t>
    </rPh>
    <rPh sb="13" eb="15">
      <t>チュウブ</t>
    </rPh>
    <rPh sb="20" eb="21">
      <t>エン</t>
    </rPh>
    <rPh sb="22" eb="24">
      <t>カンサイ</t>
    </rPh>
    <rPh sb="31" eb="32">
      <t>エン</t>
    </rPh>
    <phoneticPr fontId="4"/>
  </si>
  <si>
    <t>中国1,300　四国1,400円　九州1,600円　沖縄1,800円</t>
    <rPh sb="0" eb="2">
      <t>チュウゴク</t>
    </rPh>
    <rPh sb="8" eb="10">
      <t>シコク</t>
    </rPh>
    <rPh sb="15" eb="16">
      <t>エン</t>
    </rPh>
    <rPh sb="17" eb="19">
      <t>キュウシュウ</t>
    </rPh>
    <rPh sb="24" eb="25">
      <t>エン</t>
    </rPh>
    <rPh sb="26" eb="28">
      <t>オキナワ</t>
    </rPh>
    <rPh sb="33" eb="34">
      <t>エン</t>
    </rPh>
    <phoneticPr fontId="4"/>
  </si>
  <si>
    <t>配送希望日時　　　　月　　　　日　　（ご注文日５日目以降より指定可）</t>
    <rPh sb="0" eb="2">
      <t>ハイソウ</t>
    </rPh>
    <rPh sb="2" eb="4">
      <t>キボウ</t>
    </rPh>
    <rPh sb="4" eb="6">
      <t>ニチジ</t>
    </rPh>
    <rPh sb="10" eb="11">
      <t>ツキ</t>
    </rPh>
    <rPh sb="15" eb="16">
      <t>ニチ</t>
    </rPh>
    <rPh sb="20" eb="23">
      <t>チュウモンビ</t>
    </rPh>
    <rPh sb="24" eb="25">
      <t>カ</t>
    </rPh>
    <rPh sb="25" eb="26">
      <t>メ</t>
    </rPh>
    <rPh sb="26" eb="28">
      <t>イコウ</t>
    </rPh>
    <rPh sb="30" eb="32">
      <t>シテイ</t>
    </rPh>
    <rPh sb="32" eb="33">
      <t>カ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</si>
</sst>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48"/>
      <name val="ＤＦＰ隷書体"/>
      <charset val="128"/>
    </font>
    <font>
      <sz val="6"/>
      <name val="ＭＳ Ｐゴシック"/>
      <family val="2"/>
      <charset val="128"/>
      <scheme val="minor"/>
    </font>
    <font>
      <sz val="6"/>
      <name val="Osaka"/>
      <family val="3"/>
      <charset val="128"/>
    </font>
    <font>
      <b/>
      <sz val="20"/>
      <name val="ヒラギノ丸ゴ Pro W4"/>
      <charset val="128"/>
    </font>
    <font>
      <b/>
      <sz val="18"/>
      <name val="ヒラギノ丸ゴ Pro W4"/>
      <charset val="128"/>
    </font>
    <font>
      <b/>
      <sz val="14"/>
      <name val="ヒラギノ丸ゴ Pro W4"/>
      <charset val="128"/>
    </font>
    <font>
      <sz val="20"/>
      <name val="Osaka"/>
      <charset val="128"/>
    </font>
    <font>
      <b/>
      <u/>
      <sz val="18"/>
      <name val="ヒラギノ丸ゴ Pro W4"/>
      <charset val="128"/>
    </font>
    <font>
      <b/>
      <sz val="12"/>
      <name val="ヒラギノ丸ゴ Pro W4"/>
      <charset val="128"/>
    </font>
    <font>
      <b/>
      <sz val="28"/>
      <name val="Osaka"/>
      <charset val="128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3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Border="1"/>
    <xf numFmtId="0" fontId="6" fillId="0" borderId="0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38" fontId="5" fillId="0" borderId="5" xfId="1" applyFont="1" applyBorder="1" applyAlignment="1">
      <alignment horizontal="center"/>
    </xf>
    <xf numFmtId="38" fontId="5" fillId="0" borderId="6" xfId="1" applyFont="1" applyBorder="1" applyAlignment="1">
      <alignment horizontal="center"/>
    </xf>
    <xf numFmtId="38" fontId="5" fillId="0" borderId="7" xfId="1" applyFont="1" applyBorder="1" applyAlignment="1">
      <alignment horizontal="center"/>
    </xf>
    <xf numFmtId="38" fontId="5" fillId="0" borderId="7" xfId="1" applyFont="1" applyBorder="1" applyAlignment="1">
      <alignment horizontal="center" vertical="center"/>
    </xf>
    <xf numFmtId="38" fontId="5" fillId="0" borderId="8" xfId="1" applyFont="1" applyBorder="1" applyAlignment="1">
      <alignment horizontal="center" vertical="center"/>
    </xf>
    <xf numFmtId="0" fontId="7" fillId="0" borderId="0" xfId="0" applyFont="1" applyBorder="1"/>
    <xf numFmtId="0" fontId="5" fillId="0" borderId="9" xfId="0" applyFont="1" applyBorder="1"/>
    <xf numFmtId="38" fontId="5" fillId="0" borderId="5" xfId="1" applyFont="1" applyBorder="1" applyAlignment="1">
      <alignment horizontal="left" vertical="center"/>
    </xf>
    <xf numFmtId="38" fontId="5" fillId="0" borderId="10" xfId="1" applyFont="1" applyBorder="1" applyAlignment="1">
      <alignment horizontal="right" vertical="center"/>
    </xf>
    <xf numFmtId="38" fontId="5" fillId="0" borderId="11" xfId="1" applyFont="1" applyBorder="1" applyAlignment="1">
      <alignment vertical="center"/>
    </xf>
    <xf numFmtId="38" fontId="8" fillId="0" borderId="11" xfId="1" applyFont="1" applyBorder="1" applyAlignment="1"/>
    <xf numFmtId="38" fontId="5" fillId="0" borderId="12" xfId="1" applyFont="1" applyBorder="1" applyAlignment="1"/>
    <xf numFmtId="38" fontId="5" fillId="0" borderId="13" xfId="1" applyFont="1" applyBorder="1" applyAlignment="1">
      <alignment horizontal="left" vertical="center"/>
    </xf>
    <xf numFmtId="38" fontId="5" fillId="0" borderId="14" xfId="1" applyFont="1" applyBorder="1" applyAlignment="1">
      <alignment horizontal="right" vertical="center"/>
    </xf>
    <xf numFmtId="38" fontId="5" fillId="0" borderId="15" xfId="1" applyFont="1" applyBorder="1" applyAlignment="1">
      <alignment vertical="center"/>
    </xf>
    <xf numFmtId="38" fontId="8" fillId="0" borderId="15" xfId="1" applyFont="1" applyBorder="1" applyAlignment="1"/>
    <xf numFmtId="38" fontId="5" fillId="0" borderId="16" xfId="1" applyFont="1" applyBorder="1" applyAlignment="1"/>
    <xf numFmtId="0" fontId="9" fillId="0" borderId="0" xfId="0" applyFont="1" applyBorder="1" applyAlignment="1"/>
    <xf numFmtId="38" fontId="5" fillId="0" borderId="17" xfId="1" applyFont="1" applyBorder="1" applyAlignment="1">
      <alignment horizontal="left" vertical="center"/>
    </xf>
    <xf numFmtId="38" fontId="5" fillId="0" borderId="18" xfId="1" applyFont="1" applyBorder="1" applyAlignment="1">
      <alignment horizontal="right" vertical="center"/>
    </xf>
    <xf numFmtId="38" fontId="5" fillId="0" borderId="19" xfId="1" applyFont="1" applyBorder="1" applyAlignment="1">
      <alignment vertical="center"/>
    </xf>
    <xf numFmtId="38" fontId="8" fillId="0" borderId="19" xfId="1" applyFont="1" applyBorder="1" applyAlignment="1"/>
    <xf numFmtId="38" fontId="5" fillId="0" borderId="20" xfId="1" applyFont="1" applyBorder="1" applyAlignment="1"/>
    <xf numFmtId="0" fontId="5" fillId="0" borderId="13" xfId="0" applyFont="1" applyBorder="1"/>
    <xf numFmtId="0" fontId="0" fillId="0" borderId="24" xfId="0" applyBorder="1"/>
    <xf numFmtId="38" fontId="5" fillId="0" borderId="4" xfId="1" applyFont="1" applyBorder="1" applyAlignment="1">
      <alignment horizontal="left" vertical="center"/>
    </xf>
    <xf numFmtId="38" fontId="5" fillId="0" borderId="27" xfId="1" applyFont="1" applyBorder="1" applyAlignment="1">
      <alignment horizontal="right" vertical="center"/>
    </xf>
    <xf numFmtId="38" fontId="8" fillId="0" borderId="27" xfId="1" applyFont="1" applyBorder="1"/>
    <xf numFmtId="0" fontId="10" fillId="0" borderId="0" xfId="0" applyFont="1" applyBorder="1"/>
    <xf numFmtId="0" fontId="5" fillId="0" borderId="28" xfId="0" applyFont="1" applyBorder="1" applyAlignment="1">
      <alignment vertical="top"/>
    </xf>
    <xf numFmtId="38" fontId="5" fillId="0" borderId="9" xfId="1" applyFont="1" applyBorder="1" applyAlignment="1">
      <alignment horizontal="left" vertical="center"/>
    </xf>
    <xf numFmtId="38" fontId="5" fillId="0" borderId="29" xfId="1" applyFont="1" applyBorder="1" applyAlignment="1">
      <alignment horizontal="right" vertical="center"/>
    </xf>
    <xf numFmtId="38" fontId="8" fillId="0" borderId="29" xfId="1" applyFont="1" applyBorder="1"/>
    <xf numFmtId="38" fontId="5" fillId="0" borderId="9" xfId="1" applyFont="1" applyFill="1" applyBorder="1" applyAlignment="1">
      <alignment horizontal="left" vertical="center"/>
    </xf>
    <xf numFmtId="0" fontId="0" fillId="0" borderId="30" xfId="0" applyBorder="1"/>
    <xf numFmtId="0" fontId="5" fillId="0" borderId="30" xfId="0" applyFont="1" applyBorder="1" applyAlignment="1">
      <alignment vertical="top"/>
    </xf>
    <xf numFmtId="38" fontId="8" fillId="0" borderId="31" xfId="1" applyFont="1" applyBorder="1"/>
    <xf numFmtId="38" fontId="8" fillId="0" borderId="32" xfId="1" applyFont="1" applyBorder="1"/>
    <xf numFmtId="38" fontId="8" fillId="0" borderId="33" xfId="1" applyFont="1" applyBorder="1"/>
    <xf numFmtId="38" fontId="5" fillId="0" borderId="34" xfId="1" applyFont="1" applyBorder="1" applyAlignment="1"/>
    <xf numFmtId="38" fontId="5" fillId="0" borderId="35" xfId="1" applyFont="1" applyFill="1" applyBorder="1" applyAlignment="1">
      <alignment horizontal="center" vertical="center"/>
    </xf>
    <xf numFmtId="38" fontId="5" fillId="0" borderId="36" xfId="1" applyFont="1" applyBorder="1"/>
    <xf numFmtId="38" fontId="8" fillId="0" borderId="36" xfId="1" applyFont="1" applyBorder="1"/>
    <xf numFmtId="38" fontId="8" fillId="0" borderId="37" xfId="1" applyFont="1" applyBorder="1"/>
    <xf numFmtId="38" fontId="8" fillId="0" borderId="38" xfId="1" applyFont="1" applyBorder="1"/>
    <xf numFmtId="38" fontId="5" fillId="0" borderId="9" xfId="1" applyFont="1" applyFill="1" applyBorder="1" applyAlignment="1">
      <alignment horizontal="center" vertical="center"/>
    </xf>
    <xf numFmtId="38" fontId="5" fillId="0" borderId="39" xfId="1" applyFont="1" applyBorder="1"/>
    <xf numFmtId="38" fontId="8" fillId="0" borderId="39" xfId="1" applyFont="1" applyBorder="1"/>
    <xf numFmtId="38" fontId="8" fillId="0" borderId="40" xfId="1" applyFont="1" applyBorder="1"/>
    <xf numFmtId="38" fontId="5" fillId="0" borderId="41" xfId="1" applyFont="1" applyBorder="1" applyAlignment="1"/>
    <xf numFmtId="38" fontId="5" fillId="0" borderId="9" xfId="1" applyFont="1" applyBorder="1" applyAlignment="1">
      <alignment horizontal="center" vertical="center"/>
    </xf>
    <xf numFmtId="38" fontId="8" fillId="0" borderId="42" xfId="1" applyFont="1" applyBorder="1"/>
    <xf numFmtId="38" fontId="5" fillId="0" borderId="28" xfId="1" applyFont="1" applyFill="1" applyBorder="1" applyAlignment="1">
      <alignment horizontal="center" vertical="center"/>
    </xf>
    <xf numFmtId="38" fontId="5" fillId="0" borderId="43" xfId="1" applyFont="1" applyBorder="1"/>
    <xf numFmtId="9" fontId="8" fillId="0" borderId="18" xfId="2" applyFont="1" applyBorder="1" applyAlignment="1">
      <alignment horizontal="center"/>
    </xf>
    <xf numFmtId="38" fontId="8" fillId="0" borderId="44" xfId="1" applyFont="1" applyBorder="1"/>
    <xf numFmtId="38" fontId="8" fillId="0" borderId="41" xfId="1" applyFont="1" applyBorder="1"/>
    <xf numFmtId="0" fontId="8" fillId="0" borderId="0" xfId="0" applyFont="1"/>
    <xf numFmtId="0" fontId="6" fillId="0" borderId="0" xfId="0" applyFont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44" xfId="0" applyFont="1" applyBorder="1" applyAlignment="1">
      <alignment horizontal="left"/>
    </xf>
    <xf numFmtId="0" fontId="5" fillId="0" borderId="51" xfId="0" applyFont="1" applyBorder="1" applyAlignment="1">
      <alignment horizontal="left"/>
    </xf>
    <xf numFmtId="0" fontId="5" fillId="0" borderId="9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38" fontId="5" fillId="0" borderId="22" xfId="1" applyFont="1" applyFill="1" applyBorder="1" applyAlignment="1">
      <alignment horizontal="center" vertical="center"/>
    </xf>
    <xf numFmtId="0" fontId="5" fillId="0" borderId="46" xfId="0" applyFont="1" applyBorder="1" applyAlignment="1">
      <alignment horizontal="right" vertical="center"/>
    </xf>
    <xf numFmtId="0" fontId="5" fillId="0" borderId="48" xfId="0" applyFont="1" applyBorder="1" applyAlignment="1">
      <alignment horizontal="right" vertical="center"/>
    </xf>
    <xf numFmtId="0" fontId="5" fillId="0" borderId="49" xfId="0" applyFont="1" applyBorder="1" applyAlignment="1">
      <alignment horizontal="right" vertical="center"/>
    </xf>
    <xf numFmtId="0" fontId="5" fillId="0" borderId="47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0" xfId="0" applyFont="1" applyBorder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38" fontId="5" fillId="0" borderId="1" xfId="1" applyFont="1" applyBorder="1" applyAlignment="1">
      <alignment horizontal="center"/>
    </xf>
    <xf numFmtId="38" fontId="5" fillId="0" borderId="2" xfId="1" applyFont="1" applyBorder="1" applyAlignment="1">
      <alignment horizontal="center"/>
    </xf>
    <xf numFmtId="38" fontId="5" fillId="0" borderId="3" xfId="1" applyFont="1" applyBorder="1" applyAlignment="1">
      <alignment horizontal="center"/>
    </xf>
    <xf numFmtId="38" fontId="5" fillId="0" borderId="21" xfId="1" applyFont="1" applyBorder="1" applyAlignment="1">
      <alignment horizontal="center" vertical="center"/>
    </xf>
    <xf numFmtId="38" fontId="5" fillId="0" borderId="22" xfId="1" applyFont="1" applyBorder="1" applyAlignment="1">
      <alignment horizontal="center" vertical="center"/>
    </xf>
    <xf numFmtId="38" fontId="5" fillId="0" borderId="23" xfId="1" applyFont="1" applyBorder="1" applyAlignment="1">
      <alignment horizontal="center" vertical="center"/>
    </xf>
    <xf numFmtId="38" fontId="5" fillId="0" borderId="25" xfId="1" applyFont="1" applyBorder="1" applyAlignment="1">
      <alignment horizontal="center" vertical="center"/>
    </xf>
    <xf numFmtId="38" fontId="5" fillId="0" borderId="0" xfId="1" applyFont="1" applyBorder="1" applyAlignment="1">
      <alignment horizontal="center" vertical="center"/>
    </xf>
    <xf numFmtId="38" fontId="5" fillId="0" borderId="26" xfId="1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top"/>
    </xf>
    <xf numFmtId="0" fontId="5" fillId="0" borderId="24" xfId="0" applyFont="1" applyBorder="1" applyAlignment="1">
      <alignment horizontal="left" vertical="top"/>
    </xf>
    <xf numFmtId="38" fontId="5" fillId="0" borderId="24" xfId="1" applyFont="1" applyFill="1" applyBorder="1" applyAlignment="1">
      <alignment horizontal="center" vertical="center"/>
    </xf>
    <xf numFmtId="38" fontId="5" fillId="0" borderId="28" xfId="1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38" fontId="5" fillId="0" borderId="43" xfId="1" applyFont="1" applyFill="1" applyBorder="1" applyAlignment="1">
      <alignment horizontal="center" vertical="center"/>
    </xf>
    <xf numFmtId="38" fontId="8" fillId="0" borderId="0" xfId="1" applyFont="1" applyBorder="1" applyAlignment="1">
      <alignment horizontal="center"/>
    </xf>
    <xf numFmtId="38" fontId="8" fillId="0" borderId="43" xfId="1" applyFont="1" applyBorder="1" applyAlignment="1">
      <alignment horizontal="center"/>
    </xf>
    <xf numFmtId="38" fontId="11" fillId="0" borderId="23" xfId="1" applyFont="1" applyBorder="1" applyAlignment="1">
      <alignment horizontal="right" vertical="center"/>
    </xf>
    <xf numFmtId="38" fontId="11" fillId="0" borderId="45" xfId="1" applyFont="1" applyBorder="1" applyAlignment="1">
      <alignment horizontal="right" vertical="center"/>
    </xf>
  </cellXfs>
  <cellStyles count="7">
    <cellStyle name="パーセント" xfId="2" builtinId="5"/>
    <cellStyle name="ハイパーリンク" xfId="3" builtinId="8" hidden="1"/>
    <cellStyle name="ハイパーリンク" xfId="5" builtinId="8" hidden="1"/>
    <cellStyle name="桁区切り" xfId="1" builtinId="6"/>
    <cellStyle name="標準" xfId="0" builtinId="0"/>
    <cellStyle name="表示済みのハイパーリンク" xfId="4" builtinId="9" hidden="1"/>
    <cellStyle name="表示済みのハイパーリンク" xfId="6" builtinId="9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2760134</xdr:colOff>
      <xdr:row>27</xdr:row>
      <xdr:rowOff>224367</xdr:rowOff>
    </xdr:from>
    <xdr:to>
      <xdr:col>6</xdr:col>
      <xdr:colOff>2760134</xdr:colOff>
      <xdr:row>32</xdr:row>
      <xdr:rowOff>88900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919734" y="12746567"/>
          <a:ext cx="4368800" cy="16933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2506133</xdr:colOff>
      <xdr:row>27</xdr:row>
      <xdr:rowOff>203200</xdr:rowOff>
    </xdr:from>
    <xdr:to>
      <xdr:col>6</xdr:col>
      <xdr:colOff>6874933</xdr:colOff>
      <xdr:row>32</xdr:row>
      <xdr:rowOff>258233</xdr:rowOff>
    </xdr:to>
    <xdr:pic>
      <xdr:nvPicPr>
        <xdr:cNvPr id="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64533" y="11006667"/>
          <a:ext cx="4368800" cy="1697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zoomScale="75" zoomScaleNormal="75" zoomScalePageLayoutView="75" workbookViewId="0">
      <selection activeCell="D6" sqref="D6"/>
    </sheetView>
  </sheetViews>
  <sheetFormatPr baseColWidth="12" defaultRowHeight="18" x14ac:dyDescent="0"/>
  <cols>
    <col min="1" max="1" width="35.33203125" bestFit="1" customWidth="1"/>
    <col min="2" max="2" width="12.1640625" bestFit="1" customWidth="1"/>
    <col min="3" max="3" width="22.1640625" bestFit="1" customWidth="1"/>
    <col min="4" max="4" width="12.1640625" bestFit="1" customWidth="1"/>
    <col min="5" max="5" width="41.33203125" customWidth="1"/>
    <col min="7" max="7" width="127.1640625" bestFit="1" customWidth="1"/>
  </cols>
  <sheetData>
    <row r="1" spans="1:7" ht="49">
      <c r="A1" s="81" t="s">
        <v>0</v>
      </c>
      <c r="B1" s="81"/>
      <c r="C1" s="81"/>
      <c r="D1" s="81"/>
      <c r="E1" s="81"/>
      <c r="F1" s="81"/>
      <c r="G1" s="81"/>
    </row>
    <row r="2" spans="1:7" ht="19" thickBot="1">
      <c r="B2" s="1"/>
      <c r="C2" s="1"/>
    </row>
    <row r="3" spans="1:7" ht="32" thickBot="1">
      <c r="A3" s="84" t="s">
        <v>1</v>
      </c>
      <c r="B3" s="85"/>
      <c r="C3" s="85"/>
      <c r="D3" s="85"/>
      <c r="E3" s="86"/>
      <c r="F3" s="2"/>
      <c r="G3" s="3" t="s">
        <v>2</v>
      </c>
    </row>
    <row r="4" spans="1:7" ht="32" thickBot="1">
      <c r="A4" s="4" t="s">
        <v>3</v>
      </c>
      <c r="B4" s="5" t="s">
        <v>4</v>
      </c>
      <c r="C4" s="6" t="s">
        <v>5</v>
      </c>
      <c r="D4" s="7" t="s">
        <v>6</v>
      </c>
      <c r="E4" s="8" t="s">
        <v>7</v>
      </c>
      <c r="F4" s="9"/>
      <c r="G4" s="10" t="s">
        <v>8</v>
      </c>
    </row>
    <row r="5" spans="1:7" ht="31">
      <c r="A5" s="11" t="s">
        <v>9</v>
      </c>
      <c r="B5" s="12" t="s">
        <v>10</v>
      </c>
      <c r="C5" s="13">
        <v>6000</v>
      </c>
      <c r="D5" s="14"/>
      <c r="E5" s="15" t="str">
        <f>IF(D5=0,"",C5*D5)</f>
        <v/>
      </c>
      <c r="F5" s="9"/>
      <c r="G5" s="66" t="s">
        <v>11</v>
      </c>
    </row>
    <row r="6" spans="1:7" ht="31">
      <c r="A6" s="16" t="s">
        <v>12</v>
      </c>
      <c r="B6" s="17" t="s">
        <v>13</v>
      </c>
      <c r="C6" s="18">
        <v>6000</v>
      </c>
      <c r="D6" s="19"/>
      <c r="E6" s="20" t="str">
        <f>IF(D6=0,"",C6*D6)</f>
        <v/>
      </c>
      <c r="F6" s="21"/>
      <c r="G6" s="66"/>
    </row>
    <row r="7" spans="1:7" ht="32" thickBot="1">
      <c r="A7" s="22" t="s">
        <v>14</v>
      </c>
      <c r="B7" s="23" t="s">
        <v>15</v>
      </c>
      <c r="C7" s="24">
        <v>6000</v>
      </c>
      <c r="D7" s="25"/>
      <c r="E7" s="26" t="str">
        <f>IF(D7=0,"",C7*D7)</f>
        <v/>
      </c>
      <c r="F7" s="9"/>
      <c r="G7" s="93" t="s">
        <v>16</v>
      </c>
    </row>
    <row r="8" spans="1:7" ht="31">
      <c r="A8" s="87" t="s">
        <v>17</v>
      </c>
      <c r="B8" s="88"/>
      <c r="C8" s="88"/>
      <c r="D8" s="88"/>
      <c r="E8" s="89"/>
      <c r="F8" s="9"/>
      <c r="G8" s="94"/>
    </row>
    <row r="9" spans="1:7" ht="32" thickBot="1">
      <c r="A9" s="90" t="s">
        <v>18</v>
      </c>
      <c r="B9" s="91"/>
      <c r="C9" s="91"/>
      <c r="D9" s="91"/>
      <c r="E9" s="92"/>
      <c r="F9" s="9"/>
      <c r="G9" s="27" t="s">
        <v>19</v>
      </c>
    </row>
    <row r="10" spans="1:7" ht="32" thickBot="1">
      <c r="A10" s="4" t="s">
        <v>62</v>
      </c>
      <c r="B10" s="5" t="s">
        <v>4</v>
      </c>
      <c r="C10" s="6" t="s">
        <v>61</v>
      </c>
      <c r="D10" s="7" t="s">
        <v>6</v>
      </c>
      <c r="E10" s="8" t="s">
        <v>7</v>
      </c>
      <c r="F10" s="9"/>
      <c r="G10" s="28"/>
    </row>
    <row r="11" spans="1:7" ht="32" thickBot="1">
      <c r="A11" s="29" t="s">
        <v>20</v>
      </c>
      <c r="B11" s="12" t="s">
        <v>21</v>
      </c>
      <c r="C11" s="30">
        <v>960</v>
      </c>
      <c r="D11" s="31"/>
      <c r="E11" s="15" t="str">
        <f t="shared" ref="E11:E24" si="0">IF(D11=0,"",C11*D11)</f>
        <v/>
      </c>
      <c r="F11" s="32"/>
      <c r="G11" s="33" t="s">
        <v>22</v>
      </c>
    </row>
    <row r="12" spans="1:7" ht="32" thickBot="1">
      <c r="A12" s="34" t="s">
        <v>23</v>
      </c>
      <c r="B12" s="17" t="s">
        <v>21</v>
      </c>
      <c r="C12" s="35">
        <v>1050</v>
      </c>
      <c r="D12" s="36"/>
      <c r="E12" s="20" t="str">
        <f t="shared" si="0"/>
        <v/>
      </c>
      <c r="F12" s="32"/>
    </row>
    <row r="13" spans="1:7" ht="31">
      <c r="A13" s="34" t="s">
        <v>24</v>
      </c>
      <c r="B13" s="17" t="s">
        <v>21</v>
      </c>
      <c r="C13" s="35">
        <v>960</v>
      </c>
      <c r="D13" s="36"/>
      <c r="E13" s="20" t="str">
        <f t="shared" si="0"/>
        <v/>
      </c>
      <c r="G13" s="3" t="s">
        <v>25</v>
      </c>
    </row>
    <row r="14" spans="1:7" ht="31">
      <c r="A14" s="34" t="s">
        <v>26</v>
      </c>
      <c r="B14" s="17" t="s">
        <v>21</v>
      </c>
      <c r="C14" s="35">
        <v>860</v>
      </c>
      <c r="D14" s="36"/>
      <c r="E14" s="20" t="str">
        <f t="shared" si="0"/>
        <v/>
      </c>
      <c r="G14" s="10" t="s">
        <v>27</v>
      </c>
    </row>
    <row r="15" spans="1:7" ht="31">
      <c r="A15" s="37" t="s">
        <v>28</v>
      </c>
      <c r="B15" s="17" t="s">
        <v>29</v>
      </c>
      <c r="C15" s="35">
        <v>900</v>
      </c>
      <c r="D15" s="36"/>
      <c r="E15" s="20" t="str">
        <f t="shared" si="0"/>
        <v/>
      </c>
      <c r="G15" s="82" t="s">
        <v>30</v>
      </c>
    </row>
    <row r="16" spans="1:7" ht="31">
      <c r="A16" s="34" t="s">
        <v>31</v>
      </c>
      <c r="B16" s="17" t="s">
        <v>32</v>
      </c>
      <c r="C16" s="35">
        <v>960</v>
      </c>
      <c r="D16" s="36"/>
      <c r="E16" s="20" t="str">
        <f t="shared" si="0"/>
        <v/>
      </c>
      <c r="G16" s="83"/>
    </row>
    <row r="17" spans="1:7" ht="31">
      <c r="A17" s="34" t="s">
        <v>33</v>
      </c>
      <c r="B17" s="17" t="s">
        <v>34</v>
      </c>
      <c r="C17" s="35">
        <v>680</v>
      </c>
      <c r="D17" s="36"/>
      <c r="E17" s="20" t="str">
        <f t="shared" si="0"/>
        <v/>
      </c>
      <c r="G17" s="93" t="s">
        <v>16</v>
      </c>
    </row>
    <row r="18" spans="1:7" ht="31">
      <c r="A18" s="34" t="s">
        <v>35</v>
      </c>
      <c r="B18" s="17" t="s">
        <v>21</v>
      </c>
      <c r="C18" s="35">
        <v>960</v>
      </c>
      <c r="D18" s="36"/>
      <c r="E18" s="20" t="str">
        <f t="shared" si="0"/>
        <v/>
      </c>
      <c r="G18" s="94"/>
    </row>
    <row r="19" spans="1:7" ht="31">
      <c r="A19" s="34" t="s">
        <v>36</v>
      </c>
      <c r="B19" s="17" t="s">
        <v>37</v>
      </c>
      <c r="C19" s="35">
        <v>500</v>
      </c>
      <c r="D19" s="36"/>
      <c r="E19" s="20" t="str">
        <f t="shared" si="0"/>
        <v/>
      </c>
      <c r="G19" s="27" t="s">
        <v>38</v>
      </c>
    </row>
    <row r="20" spans="1:7" ht="31">
      <c r="A20" s="34" t="s">
        <v>39</v>
      </c>
      <c r="B20" s="17" t="s">
        <v>40</v>
      </c>
      <c r="C20" s="35">
        <v>500</v>
      </c>
      <c r="D20" s="36"/>
      <c r="E20" s="20" t="str">
        <f t="shared" si="0"/>
        <v/>
      </c>
      <c r="G20" s="38"/>
    </row>
    <row r="21" spans="1:7" ht="31">
      <c r="A21" s="34" t="s">
        <v>41</v>
      </c>
      <c r="B21" s="17" t="s">
        <v>40</v>
      </c>
      <c r="C21" s="35">
        <v>520</v>
      </c>
      <c r="D21" s="36"/>
      <c r="E21" s="20" t="str">
        <f t="shared" si="0"/>
        <v/>
      </c>
      <c r="G21" s="39" t="s">
        <v>42</v>
      </c>
    </row>
    <row r="22" spans="1:7" ht="31">
      <c r="A22" s="34" t="s">
        <v>43</v>
      </c>
      <c r="B22" s="17" t="s">
        <v>37</v>
      </c>
      <c r="C22" s="35">
        <v>450</v>
      </c>
      <c r="D22" s="36"/>
      <c r="E22" s="20" t="str">
        <f t="shared" si="0"/>
        <v/>
      </c>
      <c r="G22" s="66" t="s">
        <v>65</v>
      </c>
    </row>
    <row r="23" spans="1:7" ht="31">
      <c r="A23" s="34" t="s">
        <v>44</v>
      </c>
      <c r="B23" s="17" t="s">
        <v>45</v>
      </c>
      <c r="C23" s="35">
        <v>700</v>
      </c>
      <c r="D23" s="36"/>
      <c r="E23" s="20" t="str">
        <f t="shared" si="0"/>
        <v/>
      </c>
      <c r="G23" s="66"/>
    </row>
    <row r="24" spans="1:7" ht="32" thickBot="1">
      <c r="A24" s="40"/>
      <c r="B24" s="41"/>
      <c r="C24" s="42"/>
      <c r="D24" s="42"/>
      <c r="E24" s="43" t="str">
        <f t="shared" si="0"/>
        <v/>
      </c>
      <c r="G24" s="67" t="s">
        <v>46</v>
      </c>
    </row>
    <row r="25" spans="1:7" ht="33" thickTop="1" thickBot="1">
      <c r="A25" s="44" t="s">
        <v>47</v>
      </c>
      <c r="B25" s="45"/>
      <c r="C25" s="46"/>
      <c r="D25" s="47"/>
      <c r="E25" s="48" t="str">
        <f>IF(SUM(E5:E7)+SUM(E11:E24)=0,"",SUM(E5:E7)+SUM(E11:E24))</f>
        <v/>
      </c>
      <c r="G25" s="68"/>
    </row>
    <row r="26" spans="1:7" ht="32" thickTop="1">
      <c r="A26" s="49" t="s">
        <v>48</v>
      </c>
      <c r="B26" s="50"/>
      <c r="C26" s="51"/>
      <c r="D26" s="52"/>
      <c r="E26" s="53"/>
      <c r="G26" s="67" t="s">
        <v>49</v>
      </c>
    </row>
    <row r="27" spans="1:7" ht="32" thickBot="1">
      <c r="A27" s="54" t="s">
        <v>50</v>
      </c>
      <c r="B27" s="51"/>
      <c r="C27" s="51"/>
      <c r="D27" s="55"/>
      <c r="E27" s="20"/>
      <c r="G27" s="69"/>
    </row>
    <row r="28" spans="1:7" ht="32" thickBot="1">
      <c r="A28" s="56" t="s">
        <v>51</v>
      </c>
      <c r="B28" s="57"/>
      <c r="C28" s="58">
        <v>0.08</v>
      </c>
      <c r="D28" s="59"/>
      <c r="E28" s="60" t="str">
        <f>IF(E25="","",(E25+E26+E27)*0.08)</f>
        <v/>
      </c>
    </row>
    <row r="29" spans="1:7">
      <c r="A29" s="95" t="s">
        <v>52</v>
      </c>
      <c r="B29" s="97"/>
      <c r="C29" s="99"/>
      <c r="D29" s="99"/>
      <c r="E29" s="101" t="str">
        <f>IF(E25="","",(E25+E26+E27)*1.08)</f>
        <v/>
      </c>
    </row>
    <row r="30" spans="1:7" ht="19" thickBot="1">
      <c r="A30" s="96"/>
      <c r="B30" s="98"/>
      <c r="C30" s="100"/>
      <c r="D30" s="100"/>
      <c r="E30" s="102"/>
    </row>
    <row r="31" spans="1:7" ht="31">
      <c r="A31" s="70" t="s">
        <v>53</v>
      </c>
      <c r="B31" s="70"/>
      <c r="C31" s="70"/>
      <c r="D31" s="70"/>
      <c r="E31" s="70"/>
    </row>
    <row r="32" spans="1:7" ht="29" thickBot="1">
      <c r="A32" s="61"/>
      <c r="B32" s="61"/>
      <c r="C32" s="61"/>
      <c r="D32" s="61"/>
      <c r="E32" s="61"/>
    </row>
    <row r="33" spans="1:7" ht="31">
      <c r="A33" s="71" t="s">
        <v>54</v>
      </c>
      <c r="B33" s="74" t="s">
        <v>55</v>
      </c>
      <c r="C33" s="75"/>
      <c r="D33" s="75"/>
      <c r="E33" s="76"/>
    </row>
    <row r="34" spans="1:7" ht="31">
      <c r="A34" s="72"/>
      <c r="B34" s="77" t="s">
        <v>63</v>
      </c>
      <c r="C34" s="77"/>
      <c r="D34" s="77"/>
      <c r="E34" s="78"/>
      <c r="G34" s="62" t="s">
        <v>56</v>
      </c>
    </row>
    <row r="35" spans="1:7" ht="31">
      <c r="A35" s="73"/>
      <c r="B35" s="79" t="s">
        <v>64</v>
      </c>
      <c r="C35" s="79"/>
      <c r="D35" s="79"/>
      <c r="E35" s="80"/>
      <c r="G35" s="62" t="s">
        <v>57</v>
      </c>
    </row>
    <row r="36" spans="1:7" ht="32" thickBot="1">
      <c r="A36" s="63" t="s">
        <v>58</v>
      </c>
      <c r="B36" s="64" t="s">
        <v>59</v>
      </c>
      <c r="C36" s="64"/>
      <c r="D36" s="64"/>
      <c r="E36" s="65"/>
      <c r="G36" s="62" t="s">
        <v>60</v>
      </c>
    </row>
  </sheetData>
  <mergeCells count="22">
    <mergeCell ref="G17:G18"/>
    <mergeCell ref="A1:G1"/>
    <mergeCell ref="G5:G6"/>
    <mergeCell ref="G15:G16"/>
    <mergeCell ref="A3:E3"/>
    <mergeCell ref="A8:E8"/>
    <mergeCell ref="A9:E9"/>
    <mergeCell ref="G7:G8"/>
    <mergeCell ref="B36:E36"/>
    <mergeCell ref="G22:G23"/>
    <mergeCell ref="G24:G25"/>
    <mergeCell ref="G26:G27"/>
    <mergeCell ref="A31:E31"/>
    <mergeCell ref="A33:A35"/>
    <mergeCell ref="B33:E33"/>
    <mergeCell ref="B34:E34"/>
    <mergeCell ref="B35:E35"/>
    <mergeCell ref="A29:A30"/>
    <mergeCell ref="B29:B30"/>
    <mergeCell ref="C29:C30"/>
    <mergeCell ref="D29:D30"/>
    <mergeCell ref="E29:E30"/>
  </mergeCells>
  <phoneticPr fontId="3"/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美点工場有限会社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廣部</dc:creator>
  <cp:lastModifiedBy>廣部</cp:lastModifiedBy>
  <dcterms:created xsi:type="dcterms:W3CDTF">2015-11-29T09:26:20Z</dcterms:created>
  <dcterms:modified xsi:type="dcterms:W3CDTF">2015-11-29T10:54:44Z</dcterms:modified>
</cp:coreProperties>
</file>